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895" windowHeight="7875"/>
  </bookViews>
  <sheets>
    <sheet name="11ºA" sheetId="5" r:id="rId1"/>
  </sheets>
  <calcPr calcId="144525"/>
</workbook>
</file>

<file path=xl/calcChain.xml><?xml version="1.0" encoding="utf-8"?>
<calcChain xmlns="http://schemas.openxmlformats.org/spreadsheetml/2006/main">
  <c r="L5" i="5" l="1"/>
  <c r="O5" i="5"/>
  <c r="Q5" i="5"/>
  <c r="R5" i="5"/>
  <c r="T5" i="5"/>
  <c r="L6" i="5"/>
  <c r="O6" i="5"/>
  <c r="Q6" i="5"/>
  <c r="R6" i="5"/>
  <c r="S6" i="5" s="1"/>
  <c r="L7" i="5"/>
  <c r="O7" i="5"/>
  <c r="Q7" i="5"/>
  <c r="R7" i="5"/>
  <c r="S7" i="5" s="1"/>
  <c r="T7" i="5"/>
  <c r="L8" i="5"/>
  <c r="O8" i="5"/>
  <c r="Q8" i="5"/>
  <c r="R8" i="5"/>
  <c r="S8" i="5" s="1"/>
  <c r="L9" i="5"/>
  <c r="O9" i="5"/>
  <c r="Q9" i="5"/>
  <c r="R9" i="5"/>
  <c r="S9" i="5" s="1"/>
  <c r="T9" i="5"/>
  <c r="L10" i="5"/>
  <c r="O10" i="5"/>
  <c r="Q10" i="5"/>
  <c r="R10" i="5"/>
  <c r="S10" i="5" s="1"/>
  <c r="L11" i="5"/>
  <c r="O11" i="5"/>
  <c r="Q11" i="5"/>
  <c r="R11" i="5"/>
  <c r="S11" i="5" s="1"/>
  <c r="T11" i="5"/>
  <c r="L12" i="5"/>
  <c r="O12" i="5"/>
  <c r="Q12" i="5"/>
  <c r="R12" i="5"/>
  <c r="S12" i="5" s="1"/>
  <c r="L13" i="5"/>
  <c r="O13" i="5"/>
  <c r="Q13" i="5"/>
  <c r="R13" i="5"/>
  <c r="S13" i="5" s="1"/>
  <c r="T13" i="5"/>
  <c r="L14" i="5"/>
  <c r="O14" i="5"/>
  <c r="Q14" i="5"/>
  <c r="R14" i="5"/>
  <c r="S14" i="5" s="1"/>
  <c r="L15" i="5"/>
  <c r="O15" i="5"/>
  <c r="Q15" i="5"/>
  <c r="R15" i="5"/>
  <c r="S15" i="5" s="1"/>
  <c r="T15" i="5"/>
  <c r="L16" i="5"/>
  <c r="O16" i="5"/>
  <c r="Q16" i="5"/>
  <c r="R16" i="5"/>
  <c r="S16" i="5" s="1"/>
  <c r="L17" i="5"/>
  <c r="O17" i="5"/>
  <c r="Q17" i="5"/>
  <c r="R17" i="5"/>
  <c r="S17" i="5" s="1"/>
  <c r="T17" i="5"/>
  <c r="L18" i="5"/>
  <c r="O18" i="5"/>
  <c r="Q18" i="5"/>
  <c r="R18" i="5"/>
  <c r="S18" i="5" s="1"/>
  <c r="L19" i="5"/>
  <c r="O19" i="5"/>
  <c r="Q19" i="5"/>
  <c r="R19" i="5"/>
  <c r="S19" i="5" s="1"/>
  <c r="T19" i="5"/>
  <c r="L20" i="5"/>
  <c r="O20" i="5"/>
  <c r="Q20" i="5"/>
  <c r="R20" i="5"/>
  <c r="S20" i="5" s="1"/>
  <c r="L21" i="5"/>
  <c r="O21" i="5"/>
  <c r="Q21" i="5"/>
  <c r="R21" i="5"/>
  <c r="S21" i="5" s="1"/>
  <c r="T21" i="5"/>
  <c r="L22" i="5"/>
  <c r="O22" i="5"/>
  <c r="Q22" i="5"/>
  <c r="R22" i="5"/>
  <c r="S22" i="5" s="1"/>
  <c r="L23" i="5"/>
  <c r="O23" i="5"/>
  <c r="Q23" i="5"/>
  <c r="R23" i="5"/>
  <c r="S23" i="5" s="1"/>
  <c r="T23" i="5"/>
  <c r="L24" i="5"/>
  <c r="O24" i="5"/>
  <c r="Q24" i="5"/>
  <c r="R24" i="5"/>
  <c r="S24" i="5" s="1"/>
  <c r="L25" i="5"/>
  <c r="O25" i="5"/>
  <c r="Q25" i="5"/>
  <c r="R25" i="5"/>
  <c r="S25" i="5" s="1"/>
  <c r="T25" i="5"/>
  <c r="L26" i="5"/>
  <c r="O26" i="5"/>
  <c r="Q26" i="5"/>
  <c r="R26" i="5"/>
  <c r="S26" i="5" s="1"/>
  <c r="L27" i="5"/>
  <c r="O27" i="5"/>
  <c r="Q27" i="5"/>
  <c r="R27" i="5"/>
  <c r="S27" i="5" s="1"/>
  <c r="T27" i="5"/>
  <c r="L28" i="5"/>
  <c r="O28" i="5"/>
  <c r="Q28" i="5"/>
  <c r="R28" i="5"/>
  <c r="S28" i="5" s="1"/>
  <c r="L29" i="5"/>
  <c r="O29" i="5"/>
  <c r="Q29" i="5"/>
  <c r="R29" i="5"/>
  <c r="S29" i="5" s="1"/>
  <c r="T29" i="5"/>
  <c r="L30" i="5"/>
  <c r="O30" i="5"/>
  <c r="Q30" i="5"/>
  <c r="R30" i="5"/>
  <c r="S30" i="5" s="1"/>
  <c r="L31" i="5"/>
  <c r="O31" i="5"/>
  <c r="Q31" i="5"/>
  <c r="R31" i="5"/>
  <c r="S31" i="5" s="1"/>
  <c r="T31" i="5"/>
  <c r="L32" i="5"/>
  <c r="O32" i="5"/>
  <c r="Q32" i="5"/>
  <c r="R32" i="5"/>
  <c r="S32" i="5" s="1"/>
  <c r="L33" i="5"/>
  <c r="O33" i="5"/>
  <c r="Q33" i="5"/>
  <c r="R33" i="5"/>
  <c r="S33" i="5" s="1"/>
  <c r="T33" i="5"/>
  <c r="L34" i="5"/>
  <c r="O34" i="5"/>
  <c r="Q34" i="5"/>
  <c r="R34" i="5"/>
  <c r="S34" i="5" s="1"/>
  <c r="L35" i="5"/>
  <c r="O35" i="5"/>
  <c r="Q35" i="5"/>
  <c r="R35" i="5"/>
  <c r="S35" i="5" s="1"/>
  <c r="T35" i="5"/>
  <c r="L36" i="5"/>
  <c r="O36" i="5"/>
  <c r="Q36" i="5"/>
  <c r="R36" i="5"/>
  <c r="S36" i="5" s="1"/>
  <c r="L37" i="5"/>
  <c r="O37" i="5"/>
  <c r="Q37" i="5"/>
  <c r="R37" i="5"/>
  <c r="S37" i="5" s="1"/>
  <c r="T37" i="5"/>
  <c r="L38" i="5"/>
  <c r="O38" i="5"/>
  <c r="Q38" i="5"/>
  <c r="R38" i="5"/>
  <c r="S38" i="5" s="1"/>
  <c r="L39" i="5"/>
  <c r="O39" i="5"/>
  <c r="Q39" i="5"/>
  <c r="R39" i="5"/>
  <c r="S39" i="5" s="1"/>
  <c r="T39" i="5"/>
  <c r="L40" i="5"/>
  <c r="O40" i="5"/>
  <c r="Q40" i="5"/>
  <c r="R40" i="5"/>
  <c r="S40" i="5" s="1"/>
  <c r="L41" i="5"/>
  <c r="O41" i="5"/>
  <c r="Q41" i="5"/>
  <c r="R41" i="5"/>
  <c r="S41" i="5" s="1"/>
  <c r="T41" i="5"/>
  <c r="T51" i="5" l="1"/>
  <c r="T40" i="5"/>
  <c r="T38" i="5"/>
  <c r="T36" i="5"/>
  <c r="T34" i="5"/>
  <c r="T32" i="5"/>
  <c r="T30" i="5"/>
  <c r="T28" i="5"/>
  <c r="T26" i="5"/>
  <c r="T24" i="5"/>
  <c r="T22" i="5"/>
  <c r="T20" i="5"/>
  <c r="T18" i="5"/>
  <c r="T16" i="5"/>
  <c r="T14" i="5"/>
  <c r="T12" i="5"/>
  <c r="T10" i="5"/>
  <c r="T8" i="5"/>
  <c r="T6" i="5"/>
  <c r="S5" i="5"/>
  <c r="T50" i="5"/>
</calcChain>
</file>

<file path=xl/sharedStrings.xml><?xml version="1.0" encoding="utf-8"?>
<sst xmlns="http://schemas.openxmlformats.org/spreadsheetml/2006/main" count="91" uniqueCount="85">
  <si>
    <t>ACTIVIDADES DE SEGUIMIENTO</t>
  </si>
  <si>
    <t>ASIGNATURA:____________________________________</t>
  </si>
  <si>
    <t>Segumiento 70%</t>
  </si>
  <si>
    <t>Evaluación 20%</t>
  </si>
  <si>
    <t>#</t>
  </si>
  <si>
    <t>NOMBRE DEL ESTUDIANTE</t>
  </si>
  <si>
    <t>100%</t>
  </si>
  <si>
    <t>NOMBRE DOCENTE: __________________________________________________________________________</t>
  </si>
  <si>
    <t>GRADO: 9A</t>
  </si>
  <si>
    <t>MATEO</t>
  </si>
  <si>
    <t>VALENTINA</t>
  </si>
  <si>
    <t>MARIA CAMILA</t>
  </si>
  <si>
    <t>DANIELA</t>
  </si>
  <si>
    <t>DAVID</t>
  </si>
  <si>
    <t>ANDRES FELIPE</t>
  </si>
  <si>
    <t>Autev.10%</t>
  </si>
  <si>
    <t>MARIANA</t>
  </si>
  <si>
    <t>NATALIA</t>
  </si>
  <si>
    <t>KATHERINE</t>
  </si>
  <si>
    <t>CAROLINA</t>
  </si>
  <si>
    <t>SARA MARIA</t>
  </si>
  <si>
    <t>LEIDY DANIELA</t>
  </si>
  <si>
    <t>ARANGO ADARVE</t>
  </si>
  <si>
    <t>KARINA</t>
  </si>
  <si>
    <t>LAURA CRISTINA</t>
  </si>
  <si>
    <t>11ºA</t>
  </si>
  <si>
    <t>ALEXANDRA</t>
  </si>
  <si>
    <t>BARRERA OROZCO</t>
  </si>
  <si>
    <t>BERNAL GONZALEZ</t>
  </si>
  <si>
    <t>BURITICA CARDONA</t>
  </si>
  <si>
    <t>BUSTAMANTE VELEZ</t>
  </si>
  <si>
    <t>CARDONA GONZALEZ</t>
  </si>
  <si>
    <t>ANA CRISTINA</t>
  </si>
  <si>
    <t>CASTRILLON MARTINEZ</t>
  </si>
  <si>
    <t>VERONICA ANDREA</t>
  </si>
  <si>
    <t>CHAVARRIA ARANGO</t>
  </si>
  <si>
    <t>BRAYAN FERNANDO</t>
  </si>
  <si>
    <t>DIAZ ZAPATA</t>
  </si>
  <si>
    <t>FLOREZ ARIAS</t>
  </si>
  <si>
    <t>JUAN MANUEL</t>
  </si>
  <si>
    <t>FLOREZ HINCAPIE</t>
  </si>
  <si>
    <t>CINDY PAOLA</t>
  </si>
  <si>
    <t>GARCIA PEÑA</t>
  </si>
  <si>
    <t>DANIEL CAMILO</t>
  </si>
  <si>
    <t>GASCA OSPINA</t>
  </si>
  <si>
    <t>SHIRLEY ADELAIDA</t>
  </si>
  <si>
    <t>GIL PEREZ</t>
  </si>
  <si>
    <t>JULIETH</t>
  </si>
  <si>
    <t>GOMEZ CORREA</t>
  </si>
  <si>
    <t>GOMEZ MESA</t>
  </si>
  <si>
    <t>GOMEZ ZAPATA</t>
  </si>
  <si>
    <t>JARAMILLO CARMONA</t>
  </si>
  <si>
    <t>LOAIZA RUBIO</t>
  </si>
  <si>
    <t>LUISA FERNANDA</t>
  </si>
  <si>
    <t>LOPEZ GALLEGO</t>
  </si>
  <si>
    <t>MADRID HINCAPIE</t>
  </si>
  <si>
    <t>MARQUEZ PUERTA</t>
  </si>
  <si>
    <t>MEJIA ZAPATA</t>
  </si>
  <si>
    <t>STEVEN</t>
  </si>
  <si>
    <t>MONTOYA VELASQUEZ</t>
  </si>
  <si>
    <t>MORA MURIEL</t>
  </si>
  <si>
    <t>MURILLO VALDEZ</t>
  </si>
  <si>
    <t>SUSANA MARIA</t>
  </si>
  <si>
    <t>PALACIO ALVAREZ</t>
  </si>
  <si>
    <t>PALACIO BEDOYA</t>
  </si>
  <si>
    <t>PEÑA PEREZ</t>
  </si>
  <si>
    <t>PEREZ OSORIO</t>
  </si>
  <si>
    <t>KELLY ANDREA</t>
  </si>
  <si>
    <t>QUINTERO GONZALEZ</t>
  </si>
  <si>
    <t>JULIANA CRISTINA</t>
  </si>
  <si>
    <t>RIOS BEDOYA</t>
  </si>
  <si>
    <t>RIVERA VASQUEZ</t>
  </si>
  <si>
    <t>RUEDA BETANCUR</t>
  </si>
  <si>
    <t>DEIFER</t>
  </si>
  <si>
    <t>SAMPEDRO RESTREPO</t>
  </si>
  <si>
    <t>CAMILO ANDRES</t>
  </si>
  <si>
    <t>SANCHEZ SERNA</t>
  </si>
  <si>
    <t>GINA</t>
  </si>
  <si>
    <t>TAMAYO MIRANDA</t>
  </si>
  <si>
    <t xml:space="preserve">MENSAJE </t>
  </si>
  <si>
    <t>GANARON</t>
  </si>
  <si>
    <t>PERDIERON</t>
  </si>
  <si>
    <t>ESTADISTICAS</t>
  </si>
  <si>
    <t>RESULTADO</t>
  </si>
  <si>
    <t>N.CUALITATIVA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</si>
</sst>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 Narrow"/>
      <family val="2"/>
    </font>
    <font>
      <b/>
      <sz val="8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/>
    <xf numFmtId="164" fontId="0" fillId="0" borderId="0" xfId="0" applyNumberFormat="1" applyBorder="1"/>
    <xf numFmtId="164" fontId="2" fillId="0" borderId="0" xfId="0" applyNumberFormat="1" applyFont="1" applyBorder="1" applyAlignment="1"/>
    <xf numFmtId="164" fontId="2" fillId="2" borderId="2" xfId="0" applyNumberFormat="1" applyFont="1" applyFill="1" applyBorder="1" applyAlignment="1">
      <alignment horizontal="center" vertical="center" textRotation="90"/>
    </xf>
    <xf numFmtId="1" fontId="3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/>
    <xf numFmtId="164" fontId="7" fillId="2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NumberFormat="1" applyBorder="1"/>
    <xf numFmtId="164" fontId="6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/>
    <xf numFmtId="164" fontId="0" fillId="5" borderId="1" xfId="0" applyNumberFormat="1" applyFill="1" applyBorder="1"/>
    <xf numFmtId="164" fontId="0" fillId="2" borderId="1" xfId="0" applyNumberFormat="1" applyFill="1" applyBorder="1"/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9" fontId="8" fillId="2" borderId="1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>
        <c:manualLayout>
          <c:xMode val="edge"/>
          <c:yMode val="edge"/>
          <c:x val="0.36875065616797897"/>
          <c:y val="3.819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2916713290839213"/>
          <c:y val="0.26388978369745447"/>
          <c:w val="0.35416738722206059"/>
          <c:h val="0.59027977932325348"/>
        </c:manualLayout>
      </c:layout>
      <c:pieChart>
        <c:varyColors val="1"/>
        <c:ser>
          <c:idx val="0"/>
          <c:order val="0"/>
          <c:tx>
            <c:strRef>
              <c:f>'11ºA'!$T$49</c:f>
              <c:strCache>
                <c:ptCount val="1"/>
                <c:pt idx="0">
                  <c:v>RESULTADO</c:v>
                </c:pt>
              </c:strCache>
            </c:strRef>
          </c:tx>
          <c:explosion val="25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'11ºA'!$S$50:$S$51</c:f>
              <c:strCache>
                <c:ptCount val="2"/>
                <c:pt idx="0">
                  <c:v>GANARON</c:v>
                </c:pt>
                <c:pt idx="1">
                  <c:v>PERDIERON</c:v>
                </c:pt>
              </c:strCache>
            </c:strRef>
          </c:cat>
          <c:val>
            <c:numRef>
              <c:f>'11ºA'!$T$50:$T$51</c:f>
              <c:numCache>
                <c:formatCode>General</c:formatCode>
                <c:ptCount val="2"/>
                <c:pt idx="0">
                  <c:v>0</c:v>
                </c:pt>
                <c:pt idx="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41841644794388"/>
          <c:y val="0.47569590259550892"/>
          <c:w val="0.17708377077865267"/>
          <c:h val="0.1666673957421988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314325</xdr:colOff>
      <xdr:row>47</xdr:row>
      <xdr:rowOff>190500</xdr:rowOff>
    </xdr:from>
    <xdr:to>
      <xdr:col>26</xdr:col>
      <xdr:colOff>314325</xdr:colOff>
      <xdr:row>62</xdr:row>
      <xdr:rowOff>76200</xdr:rowOff>
    </xdr:to>
    <xdr:graphicFrame macro="">
      <xdr:nvGraphicFramePr>
        <xdr:cNvPr id="6210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workbookViewId="0">
      <pane xSplit="3" ySplit="4" topLeftCell="D43" activePane="bottomRight" state="frozen"/>
      <selection pane="topRight" activeCell="D1" sqref="D1"/>
      <selection pane="bottomLeft" activeCell="A5" sqref="A5"/>
      <selection pane="bottomRight" activeCell="T5" sqref="T5"/>
    </sheetView>
  </sheetViews>
  <sheetFormatPr baseColWidth="10" defaultRowHeight="15" x14ac:dyDescent="0.25"/>
  <cols>
    <col min="1" max="1" width="3.7109375" style="1" bestFit="1" customWidth="1"/>
    <col min="2" max="2" width="20.28515625" style="1" customWidth="1"/>
    <col min="3" max="3" width="16.42578125" style="4" customWidth="1"/>
    <col min="4" max="4" width="3.5703125" style="4" customWidth="1"/>
    <col min="5" max="5" width="3.85546875" style="4" customWidth="1"/>
    <col min="6" max="6" width="4" style="4" customWidth="1"/>
    <col min="7" max="7" width="3.7109375" style="4" customWidth="1"/>
    <col min="8" max="8" width="3.85546875" style="4" customWidth="1"/>
    <col min="9" max="11" width="3.5703125" style="4" customWidth="1"/>
    <col min="12" max="12" width="4" style="1" customWidth="1"/>
    <col min="13" max="13" width="3.85546875" style="4" customWidth="1"/>
    <col min="14" max="14" width="4" style="4" customWidth="1"/>
    <col min="15" max="15" width="3.7109375" style="1" bestFit="1" customWidth="1"/>
    <col min="16" max="16" width="3.85546875" style="4" customWidth="1"/>
    <col min="17" max="18" width="5" style="1" customWidth="1"/>
    <col min="19" max="19" width="19.85546875" style="1" customWidth="1"/>
    <col min="20" max="20" width="14.42578125" style="1" customWidth="1"/>
    <col min="21" max="16384" width="11.42578125" style="1"/>
  </cols>
  <sheetData>
    <row r="1" spans="1:20" s="6" customFormat="1" ht="12" customHeight="1" x14ac:dyDescent="0.25">
      <c r="B1" s="7" t="s">
        <v>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0" x14ac:dyDescent="0.25">
      <c r="B2" s="38" t="s">
        <v>1</v>
      </c>
      <c r="C2" s="38"/>
      <c r="D2" s="38"/>
      <c r="E2" s="38"/>
      <c r="F2" s="38"/>
      <c r="G2" s="38"/>
      <c r="H2" s="38"/>
      <c r="I2" s="2"/>
      <c r="J2" s="5" t="s">
        <v>8</v>
      </c>
      <c r="K2" s="5"/>
      <c r="L2" s="5"/>
      <c r="M2" s="2" t="s">
        <v>25</v>
      </c>
      <c r="N2" s="2"/>
      <c r="O2" s="2"/>
      <c r="P2" s="2"/>
      <c r="Q2" s="2"/>
    </row>
    <row r="3" spans="1:20" ht="15" customHeight="1" thickBot="1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5"/>
    </row>
    <row r="4" spans="1:20" ht="15" customHeight="1" x14ac:dyDescent="0.25">
      <c r="A4" s="8" t="s">
        <v>4</v>
      </c>
      <c r="B4" s="25" t="s">
        <v>5</v>
      </c>
      <c r="C4" s="40" t="s">
        <v>2</v>
      </c>
      <c r="D4" s="41"/>
      <c r="E4" s="41"/>
      <c r="F4" s="41"/>
      <c r="G4" s="41"/>
      <c r="H4" s="41"/>
      <c r="I4" s="41"/>
      <c r="J4" s="41"/>
      <c r="K4" s="41"/>
      <c r="L4" s="42"/>
      <c r="M4" s="40" t="s">
        <v>3</v>
      </c>
      <c r="N4" s="41"/>
      <c r="O4" s="42"/>
      <c r="P4" s="40" t="s">
        <v>15</v>
      </c>
      <c r="Q4" s="42"/>
      <c r="R4" s="15" t="s">
        <v>6</v>
      </c>
      <c r="S4" s="32" t="s">
        <v>79</v>
      </c>
      <c r="T4" s="35" t="s">
        <v>84</v>
      </c>
    </row>
    <row r="5" spans="1:20" ht="12" customHeight="1" x14ac:dyDescent="0.25">
      <c r="A5" s="9">
        <v>1</v>
      </c>
      <c r="B5" s="27" t="s">
        <v>22</v>
      </c>
      <c r="C5" s="27" t="s">
        <v>26</v>
      </c>
      <c r="D5" s="22"/>
      <c r="E5" s="3"/>
      <c r="F5" s="3"/>
      <c r="G5" s="3"/>
      <c r="H5" s="3"/>
      <c r="I5" s="3"/>
      <c r="J5" s="3"/>
      <c r="K5" s="3"/>
      <c r="L5" s="13">
        <f>IF(SUM(C5:K5)=0,0,AVERAGE(C5:K5))</f>
        <v>0</v>
      </c>
      <c r="M5" s="10"/>
      <c r="N5" s="3"/>
      <c r="O5" s="13">
        <f>IF(SUM(M5,N5)=0,0,AVERAGE(M5:N5))</f>
        <v>0</v>
      </c>
      <c r="P5" s="10"/>
      <c r="Q5" s="13">
        <f>P5</f>
        <v>0</v>
      </c>
      <c r="R5" s="16">
        <f>((L5*0.7)+(O5*0.2)+(Q5*0.1))</f>
        <v>0</v>
      </c>
      <c r="S5" s="31" t="str">
        <f t="shared" ref="S5:S41" si="0">IF(R5&gt;=3,"GANO","PERDIO")</f>
        <v>PERDIO</v>
      </c>
      <c r="T5" s="30" t="str">
        <f>IF(R5&lt;=2.9,"insuficiente",IF(R5&lt;=3,"aprobado",IF(R5&lt;=4.5,"notable","excelente")))</f>
        <v>insuficiente</v>
      </c>
    </row>
    <row r="6" spans="1:20" ht="12.75" customHeight="1" x14ac:dyDescent="0.25">
      <c r="A6" s="9">
        <v>2</v>
      </c>
      <c r="B6" s="23" t="s">
        <v>27</v>
      </c>
      <c r="C6" s="23" t="s">
        <v>24</v>
      </c>
      <c r="D6" s="22"/>
      <c r="E6" s="3"/>
      <c r="F6" s="3"/>
      <c r="G6" s="3"/>
      <c r="H6" s="3"/>
      <c r="I6" s="3"/>
      <c r="J6" s="3"/>
      <c r="K6" s="3"/>
      <c r="L6" s="13">
        <f t="shared" ref="L6:L41" si="1">IF(SUM(C6:K6)=0,0,AVERAGE(C6:K6))</f>
        <v>0</v>
      </c>
      <c r="M6" s="10"/>
      <c r="N6" s="3"/>
      <c r="O6" s="13">
        <f t="shared" ref="O6:O41" si="2">IF(SUM(M6,N6)=0,0,AVERAGE(M6:N6))</f>
        <v>0</v>
      </c>
      <c r="P6" s="10"/>
      <c r="Q6" s="13">
        <f t="shared" ref="Q6:Q41" si="3">P6</f>
        <v>0</v>
      </c>
      <c r="R6" s="16">
        <f t="shared" ref="R6:R41" si="4">((L6*0.7)+(O6*0.2)+(Q6*0.1))</f>
        <v>0</v>
      </c>
      <c r="S6" s="31" t="str">
        <f t="shared" si="0"/>
        <v>PERDIO</v>
      </c>
      <c r="T6" s="30" t="str">
        <f t="shared" ref="T6:T41" si="5">IF(R6&lt;=2.9,"insuficiente",IF(R6&lt;=3,"aprobado",IF(R6&lt;=4.5,"notable","excelente")))</f>
        <v>insuficiente</v>
      </c>
    </row>
    <row r="7" spans="1:20" ht="12.75" customHeight="1" x14ac:dyDescent="0.25">
      <c r="A7" s="9">
        <v>3</v>
      </c>
      <c r="B7" s="27" t="s">
        <v>28</v>
      </c>
      <c r="C7" s="27" t="s">
        <v>21</v>
      </c>
      <c r="D7" s="22"/>
      <c r="E7" s="3"/>
      <c r="F7" s="3"/>
      <c r="G7" s="3"/>
      <c r="H7" s="3"/>
      <c r="I7" s="3"/>
      <c r="J7" s="3"/>
      <c r="K7" s="3"/>
      <c r="L7" s="13">
        <f t="shared" si="1"/>
        <v>0</v>
      </c>
      <c r="M7" s="10"/>
      <c r="N7" s="3"/>
      <c r="O7" s="13">
        <f t="shared" si="2"/>
        <v>0</v>
      </c>
      <c r="P7" s="10"/>
      <c r="Q7" s="13">
        <f t="shared" si="3"/>
        <v>0</v>
      </c>
      <c r="R7" s="16">
        <f t="shared" si="4"/>
        <v>0</v>
      </c>
      <c r="S7" s="31" t="str">
        <f t="shared" si="0"/>
        <v>PERDIO</v>
      </c>
      <c r="T7" s="30" t="str">
        <f t="shared" si="5"/>
        <v>insuficiente</v>
      </c>
    </row>
    <row r="8" spans="1:20" ht="12.75" customHeight="1" x14ac:dyDescent="0.25">
      <c r="A8" s="9">
        <v>4</v>
      </c>
      <c r="B8" s="23" t="s">
        <v>29</v>
      </c>
      <c r="C8" s="23" t="s">
        <v>18</v>
      </c>
      <c r="D8" s="22"/>
      <c r="E8" s="3"/>
      <c r="F8" s="3"/>
      <c r="G8" s="3"/>
      <c r="H8" s="3"/>
      <c r="I8" s="3"/>
      <c r="J8" s="3"/>
      <c r="K8" s="3"/>
      <c r="L8" s="13">
        <f t="shared" si="1"/>
        <v>0</v>
      </c>
      <c r="M8" s="10"/>
      <c r="N8" s="3"/>
      <c r="O8" s="13">
        <f t="shared" si="2"/>
        <v>0</v>
      </c>
      <c r="P8" s="10"/>
      <c r="Q8" s="13">
        <f t="shared" si="3"/>
        <v>0</v>
      </c>
      <c r="R8" s="16">
        <f t="shared" si="4"/>
        <v>0</v>
      </c>
      <c r="S8" s="31" t="str">
        <f t="shared" si="0"/>
        <v>PERDIO</v>
      </c>
      <c r="T8" s="30" t="str">
        <f t="shared" si="5"/>
        <v>insuficiente</v>
      </c>
    </row>
    <row r="9" spans="1:20" ht="12.75" customHeight="1" x14ac:dyDescent="0.25">
      <c r="A9" s="9">
        <v>5</v>
      </c>
      <c r="B9" s="27" t="s">
        <v>30</v>
      </c>
      <c r="C9" s="27" t="s">
        <v>16</v>
      </c>
      <c r="D9" s="22"/>
      <c r="E9" s="3"/>
      <c r="F9" s="3"/>
      <c r="G9" s="3"/>
      <c r="H9" s="3"/>
      <c r="I9" s="3"/>
      <c r="J9" s="3"/>
      <c r="K9" s="3"/>
      <c r="L9" s="13">
        <f t="shared" si="1"/>
        <v>0</v>
      </c>
      <c r="M9" s="10"/>
      <c r="N9" s="3"/>
      <c r="O9" s="13">
        <f t="shared" si="2"/>
        <v>0</v>
      </c>
      <c r="P9" s="10"/>
      <c r="Q9" s="13">
        <f t="shared" si="3"/>
        <v>0</v>
      </c>
      <c r="R9" s="16">
        <f t="shared" si="4"/>
        <v>0</v>
      </c>
      <c r="S9" s="31" t="str">
        <f t="shared" si="0"/>
        <v>PERDIO</v>
      </c>
      <c r="T9" s="30" t="str">
        <f t="shared" si="5"/>
        <v>insuficiente</v>
      </c>
    </row>
    <row r="10" spans="1:20" ht="12.75" customHeight="1" x14ac:dyDescent="0.25">
      <c r="A10" s="9">
        <v>6</v>
      </c>
      <c r="B10" s="27" t="s">
        <v>31</v>
      </c>
      <c r="C10" s="27" t="s">
        <v>32</v>
      </c>
      <c r="D10" s="22"/>
      <c r="E10" s="3"/>
      <c r="F10" s="3"/>
      <c r="G10" s="3"/>
      <c r="H10" s="3"/>
      <c r="I10" s="3"/>
      <c r="J10" s="3"/>
      <c r="K10" s="3"/>
      <c r="L10" s="13">
        <f t="shared" si="1"/>
        <v>0</v>
      </c>
      <c r="M10" s="10"/>
      <c r="N10" s="3"/>
      <c r="O10" s="13">
        <f t="shared" si="2"/>
        <v>0</v>
      </c>
      <c r="P10" s="10"/>
      <c r="Q10" s="13">
        <f t="shared" si="3"/>
        <v>0</v>
      </c>
      <c r="R10" s="16">
        <f t="shared" si="4"/>
        <v>0</v>
      </c>
      <c r="S10" s="31" t="str">
        <f t="shared" si="0"/>
        <v>PERDIO</v>
      </c>
      <c r="T10" s="30" t="str">
        <f t="shared" si="5"/>
        <v>insuficiente</v>
      </c>
    </row>
    <row r="11" spans="1:20" ht="12.75" customHeight="1" x14ac:dyDescent="0.25">
      <c r="A11" s="9">
        <v>7</v>
      </c>
      <c r="B11" s="23" t="s">
        <v>33</v>
      </c>
      <c r="C11" s="23" t="s">
        <v>34</v>
      </c>
      <c r="D11" s="22"/>
      <c r="E11" s="3"/>
      <c r="F11" s="3"/>
      <c r="G11" s="3"/>
      <c r="H11" s="3"/>
      <c r="I11" s="3"/>
      <c r="J11" s="3"/>
      <c r="K11" s="3"/>
      <c r="L11" s="13">
        <f t="shared" si="1"/>
        <v>0</v>
      </c>
      <c r="M11" s="10"/>
      <c r="N11" s="3"/>
      <c r="O11" s="13">
        <f t="shared" si="2"/>
        <v>0</v>
      </c>
      <c r="P11" s="10"/>
      <c r="Q11" s="13">
        <f t="shared" si="3"/>
        <v>0</v>
      </c>
      <c r="R11" s="16">
        <f t="shared" si="4"/>
        <v>0</v>
      </c>
      <c r="S11" s="31" t="str">
        <f t="shared" si="0"/>
        <v>PERDIO</v>
      </c>
      <c r="T11" s="30" t="str">
        <f t="shared" si="5"/>
        <v>insuficiente</v>
      </c>
    </row>
    <row r="12" spans="1:20" ht="12.75" customHeight="1" x14ac:dyDescent="0.25">
      <c r="A12" s="9">
        <v>8</v>
      </c>
      <c r="B12" s="23" t="s">
        <v>35</v>
      </c>
      <c r="C12" s="23" t="s">
        <v>36</v>
      </c>
      <c r="D12" s="22"/>
      <c r="E12" s="3"/>
      <c r="F12" s="3"/>
      <c r="G12" s="3"/>
      <c r="H12" s="3"/>
      <c r="I12" s="3"/>
      <c r="J12" s="3"/>
      <c r="K12" s="3"/>
      <c r="L12" s="13">
        <f t="shared" si="1"/>
        <v>0</v>
      </c>
      <c r="M12" s="10"/>
      <c r="N12" s="3"/>
      <c r="O12" s="13">
        <f t="shared" si="2"/>
        <v>0</v>
      </c>
      <c r="P12" s="10"/>
      <c r="Q12" s="13">
        <f t="shared" si="3"/>
        <v>0</v>
      </c>
      <c r="R12" s="16">
        <f t="shared" si="4"/>
        <v>0</v>
      </c>
      <c r="S12" s="31" t="str">
        <f t="shared" si="0"/>
        <v>PERDIO</v>
      </c>
      <c r="T12" s="30" t="str">
        <f t="shared" si="5"/>
        <v>insuficiente</v>
      </c>
    </row>
    <row r="13" spans="1:20" ht="12.75" customHeight="1" x14ac:dyDescent="0.25">
      <c r="A13" s="9">
        <v>9</v>
      </c>
      <c r="B13" s="23" t="s">
        <v>37</v>
      </c>
      <c r="C13" s="23" t="s">
        <v>11</v>
      </c>
      <c r="D13" s="22"/>
      <c r="E13" s="3"/>
      <c r="F13" s="3"/>
      <c r="G13" s="3"/>
      <c r="H13" s="3"/>
      <c r="I13" s="3"/>
      <c r="J13" s="3"/>
      <c r="K13" s="3"/>
      <c r="L13" s="13">
        <f t="shared" si="1"/>
        <v>0</v>
      </c>
      <c r="M13" s="10"/>
      <c r="N13" s="3"/>
      <c r="O13" s="13">
        <f t="shared" si="2"/>
        <v>0</v>
      </c>
      <c r="P13" s="10"/>
      <c r="Q13" s="13">
        <f t="shared" si="3"/>
        <v>0</v>
      </c>
      <c r="R13" s="16">
        <f t="shared" si="4"/>
        <v>0</v>
      </c>
      <c r="S13" s="31" t="str">
        <f t="shared" si="0"/>
        <v>PERDIO</v>
      </c>
      <c r="T13" s="30" t="str">
        <f t="shared" si="5"/>
        <v>insuficiente</v>
      </c>
    </row>
    <row r="14" spans="1:20" ht="12.75" customHeight="1" x14ac:dyDescent="0.25">
      <c r="A14" s="9">
        <v>10</v>
      </c>
      <c r="B14" s="27" t="s">
        <v>38</v>
      </c>
      <c r="C14" s="27" t="s">
        <v>39</v>
      </c>
      <c r="D14" s="22"/>
      <c r="E14" s="3"/>
      <c r="F14" s="3"/>
      <c r="G14" s="3"/>
      <c r="H14" s="3"/>
      <c r="I14" s="3"/>
      <c r="J14" s="3"/>
      <c r="K14" s="3"/>
      <c r="L14" s="13">
        <f t="shared" si="1"/>
        <v>0</v>
      </c>
      <c r="M14" s="10"/>
      <c r="N14" s="3"/>
      <c r="O14" s="13">
        <f t="shared" si="2"/>
        <v>0</v>
      </c>
      <c r="P14" s="10"/>
      <c r="Q14" s="13">
        <f t="shared" si="3"/>
        <v>0</v>
      </c>
      <c r="R14" s="16">
        <f t="shared" si="4"/>
        <v>0</v>
      </c>
      <c r="S14" s="31" t="str">
        <f t="shared" si="0"/>
        <v>PERDIO</v>
      </c>
      <c r="T14" s="30" t="str">
        <f t="shared" si="5"/>
        <v>insuficiente</v>
      </c>
    </row>
    <row r="15" spans="1:20" ht="12.75" customHeight="1" x14ac:dyDescent="0.25">
      <c r="A15" s="9">
        <v>11</v>
      </c>
      <c r="B15" s="27" t="s">
        <v>40</v>
      </c>
      <c r="C15" s="27" t="s">
        <v>41</v>
      </c>
      <c r="D15" s="22"/>
      <c r="E15" s="3"/>
      <c r="F15" s="3"/>
      <c r="G15" s="3"/>
      <c r="H15" s="3"/>
      <c r="I15" s="3"/>
      <c r="J15" s="3"/>
      <c r="K15" s="3"/>
      <c r="L15" s="13">
        <f t="shared" si="1"/>
        <v>0</v>
      </c>
      <c r="M15" s="10"/>
      <c r="N15" s="3"/>
      <c r="O15" s="13">
        <f t="shared" si="2"/>
        <v>0</v>
      </c>
      <c r="P15" s="10"/>
      <c r="Q15" s="13">
        <f t="shared" si="3"/>
        <v>0</v>
      </c>
      <c r="R15" s="16">
        <f t="shared" si="4"/>
        <v>0</v>
      </c>
      <c r="S15" s="31" t="str">
        <f t="shared" si="0"/>
        <v>PERDIO</v>
      </c>
      <c r="T15" s="30" t="str">
        <f t="shared" si="5"/>
        <v>insuficiente</v>
      </c>
    </row>
    <row r="16" spans="1:20" ht="12.75" customHeight="1" x14ac:dyDescent="0.25">
      <c r="A16" s="9">
        <v>12</v>
      </c>
      <c r="B16" s="27" t="s">
        <v>42</v>
      </c>
      <c r="C16" s="27" t="s">
        <v>43</v>
      </c>
      <c r="D16" s="22"/>
      <c r="E16" s="3"/>
      <c r="F16" s="3"/>
      <c r="G16" s="3"/>
      <c r="H16" s="3"/>
      <c r="I16" s="3"/>
      <c r="J16" s="3"/>
      <c r="K16" s="3"/>
      <c r="L16" s="13">
        <f t="shared" si="1"/>
        <v>0</v>
      </c>
      <c r="M16" s="10"/>
      <c r="N16" s="3"/>
      <c r="O16" s="13">
        <f t="shared" si="2"/>
        <v>0</v>
      </c>
      <c r="P16" s="10"/>
      <c r="Q16" s="13">
        <f t="shared" si="3"/>
        <v>0</v>
      </c>
      <c r="R16" s="16">
        <f t="shared" si="4"/>
        <v>0</v>
      </c>
      <c r="S16" s="31" t="str">
        <f t="shared" si="0"/>
        <v>PERDIO</v>
      </c>
      <c r="T16" s="30" t="str">
        <f t="shared" si="5"/>
        <v>insuficiente</v>
      </c>
    </row>
    <row r="17" spans="1:20" ht="12.75" customHeight="1" x14ac:dyDescent="0.25">
      <c r="A17" s="9">
        <v>13</v>
      </c>
      <c r="B17" s="23" t="s">
        <v>44</v>
      </c>
      <c r="C17" s="23" t="s">
        <v>45</v>
      </c>
      <c r="D17" s="22"/>
      <c r="E17" s="3"/>
      <c r="F17" s="3"/>
      <c r="G17" s="3"/>
      <c r="H17" s="3"/>
      <c r="I17" s="3"/>
      <c r="J17" s="3"/>
      <c r="K17" s="3"/>
      <c r="L17" s="13">
        <f t="shared" si="1"/>
        <v>0</v>
      </c>
      <c r="M17" s="10"/>
      <c r="N17" s="3"/>
      <c r="O17" s="13">
        <f t="shared" si="2"/>
        <v>0</v>
      </c>
      <c r="P17" s="10"/>
      <c r="Q17" s="13">
        <f t="shared" si="3"/>
        <v>0</v>
      </c>
      <c r="R17" s="16">
        <f t="shared" si="4"/>
        <v>0</v>
      </c>
      <c r="S17" s="31" t="str">
        <f t="shared" si="0"/>
        <v>PERDIO</v>
      </c>
      <c r="T17" s="30" t="str">
        <f t="shared" si="5"/>
        <v>insuficiente</v>
      </c>
    </row>
    <row r="18" spans="1:20" ht="12.75" customHeight="1" x14ac:dyDescent="0.25">
      <c r="A18" s="9">
        <v>14</v>
      </c>
      <c r="B18" s="27" t="s">
        <v>46</v>
      </c>
      <c r="C18" s="27" t="s">
        <v>47</v>
      </c>
      <c r="D18" s="22"/>
      <c r="E18" s="3"/>
      <c r="F18" s="3"/>
      <c r="G18" s="3"/>
      <c r="H18" s="3"/>
      <c r="I18" s="3"/>
      <c r="J18" s="3"/>
      <c r="K18" s="3"/>
      <c r="L18" s="13">
        <f t="shared" si="1"/>
        <v>0</v>
      </c>
      <c r="M18" s="10"/>
      <c r="N18" s="3"/>
      <c r="O18" s="13">
        <f t="shared" si="2"/>
        <v>0</v>
      </c>
      <c r="P18" s="10"/>
      <c r="Q18" s="13">
        <f t="shared" si="3"/>
        <v>0</v>
      </c>
      <c r="R18" s="16">
        <f t="shared" si="4"/>
        <v>0</v>
      </c>
      <c r="S18" s="31" t="str">
        <f t="shared" si="0"/>
        <v>PERDIO</v>
      </c>
      <c r="T18" s="30" t="str">
        <f t="shared" si="5"/>
        <v>insuficiente</v>
      </c>
    </row>
    <row r="19" spans="1:20" ht="12.75" customHeight="1" x14ac:dyDescent="0.25">
      <c r="A19" s="9">
        <v>15</v>
      </c>
      <c r="B19" s="27" t="s">
        <v>48</v>
      </c>
      <c r="C19" s="27" t="s">
        <v>12</v>
      </c>
      <c r="D19" s="22"/>
      <c r="E19" s="3"/>
      <c r="F19" s="3"/>
      <c r="G19" s="3"/>
      <c r="H19" s="3"/>
      <c r="I19" s="3"/>
      <c r="J19" s="3"/>
      <c r="K19" s="3"/>
      <c r="L19" s="13">
        <f t="shared" si="1"/>
        <v>0</v>
      </c>
      <c r="M19" s="10"/>
      <c r="N19" s="3"/>
      <c r="O19" s="13">
        <f t="shared" si="2"/>
        <v>0</v>
      </c>
      <c r="P19" s="10"/>
      <c r="Q19" s="13">
        <f t="shared" si="3"/>
        <v>0</v>
      </c>
      <c r="R19" s="16">
        <f t="shared" si="4"/>
        <v>0</v>
      </c>
      <c r="S19" s="31" t="str">
        <f t="shared" si="0"/>
        <v>PERDIO</v>
      </c>
      <c r="T19" s="30" t="str">
        <f t="shared" si="5"/>
        <v>insuficiente</v>
      </c>
    </row>
    <row r="20" spans="1:20" ht="12.75" customHeight="1" x14ac:dyDescent="0.25">
      <c r="A20" s="9">
        <v>16</v>
      </c>
      <c r="B20" s="27" t="s">
        <v>49</v>
      </c>
      <c r="C20" s="27" t="s">
        <v>20</v>
      </c>
      <c r="D20" s="22"/>
      <c r="E20" s="3"/>
      <c r="F20" s="3"/>
      <c r="G20" s="3"/>
      <c r="H20" s="3"/>
      <c r="I20" s="3"/>
      <c r="J20" s="3"/>
      <c r="K20" s="3"/>
      <c r="L20" s="13">
        <f t="shared" si="1"/>
        <v>0</v>
      </c>
      <c r="M20" s="10"/>
      <c r="N20" s="3"/>
      <c r="O20" s="13">
        <f t="shared" si="2"/>
        <v>0</v>
      </c>
      <c r="P20" s="10"/>
      <c r="Q20" s="13">
        <f t="shared" si="3"/>
        <v>0</v>
      </c>
      <c r="R20" s="16">
        <f t="shared" si="4"/>
        <v>0</v>
      </c>
      <c r="S20" s="31" t="str">
        <f t="shared" si="0"/>
        <v>PERDIO</v>
      </c>
      <c r="T20" s="30" t="str">
        <f t="shared" si="5"/>
        <v>insuficiente</v>
      </c>
    </row>
    <row r="21" spans="1:20" ht="12.75" customHeight="1" x14ac:dyDescent="0.25">
      <c r="A21" s="9">
        <v>17</v>
      </c>
      <c r="B21" s="27" t="s">
        <v>50</v>
      </c>
      <c r="C21" s="27" t="s">
        <v>19</v>
      </c>
      <c r="D21" s="29"/>
      <c r="E21" s="3"/>
      <c r="F21" s="3"/>
      <c r="G21" s="3"/>
      <c r="H21" s="3"/>
      <c r="I21" s="3"/>
      <c r="J21" s="3"/>
      <c r="K21" s="3"/>
      <c r="L21" s="13">
        <f t="shared" si="1"/>
        <v>0</v>
      </c>
      <c r="M21" s="10"/>
      <c r="N21" s="3"/>
      <c r="O21" s="13">
        <f t="shared" si="2"/>
        <v>0</v>
      </c>
      <c r="P21" s="10"/>
      <c r="Q21" s="13">
        <f t="shared" si="3"/>
        <v>0</v>
      </c>
      <c r="R21" s="16">
        <f t="shared" si="4"/>
        <v>0</v>
      </c>
      <c r="S21" s="31" t="str">
        <f t="shared" si="0"/>
        <v>PERDIO</v>
      </c>
      <c r="T21" s="30" t="str">
        <f t="shared" si="5"/>
        <v>insuficiente</v>
      </c>
    </row>
    <row r="22" spans="1:20" ht="12.75" customHeight="1" x14ac:dyDescent="0.25">
      <c r="A22" s="9">
        <v>18</v>
      </c>
      <c r="B22" s="27" t="s">
        <v>51</v>
      </c>
      <c r="C22" s="27" t="s">
        <v>16</v>
      </c>
      <c r="D22" s="22"/>
      <c r="E22" s="3"/>
      <c r="F22" s="3"/>
      <c r="G22" s="3"/>
      <c r="H22" s="3"/>
      <c r="I22" s="3"/>
      <c r="J22" s="3"/>
      <c r="K22" s="3"/>
      <c r="L22" s="13">
        <f t="shared" si="1"/>
        <v>0</v>
      </c>
      <c r="M22" s="10"/>
      <c r="N22" s="3"/>
      <c r="O22" s="13">
        <f t="shared" si="2"/>
        <v>0</v>
      </c>
      <c r="P22" s="10"/>
      <c r="Q22" s="13">
        <f t="shared" si="3"/>
        <v>0</v>
      </c>
      <c r="R22" s="16">
        <f t="shared" si="4"/>
        <v>0</v>
      </c>
      <c r="S22" s="31" t="str">
        <f t="shared" si="0"/>
        <v>PERDIO</v>
      </c>
      <c r="T22" s="30" t="str">
        <f t="shared" si="5"/>
        <v>insuficiente</v>
      </c>
    </row>
    <row r="23" spans="1:20" ht="12.75" customHeight="1" x14ac:dyDescent="0.25">
      <c r="A23" s="9">
        <v>19</v>
      </c>
      <c r="B23" s="27" t="s">
        <v>52</v>
      </c>
      <c r="C23" s="27" t="s">
        <v>53</v>
      </c>
      <c r="D23" s="22"/>
      <c r="E23" s="3"/>
      <c r="F23" s="3"/>
      <c r="G23" s="3"/>
      <c r="H23" s="3"/>
      <c r="I23" s="3"/>
      <c r="J23" s="3"/>
      <c r="K23" s="3"/>
      <c r="L23" s="13">
        <f t="shared" si="1"/>
        <v>0</v>
      </c>
      <c r="M23" s="10"/>
      <c r="N23" s="3"/>
      <c r="O23" s="13">
        <f t="shared" si="2"/>
        <v>0</v>
      </c>
      <c r="P23" s="10"/>
      <c r="Q23" s="13">
        <f t="shared" si="3"/>
        <v>0</v>
      </c>
      <c r="R23" s="16">
        <f t="shared" si="4"/>
        <v>0</v>
      </c>
      <c r="S23" s="31" t="str">
        <f t="shared" si="0"/>
        <v>PERDIO</v>
      </c>
      <c r="T23" s="30" t="str">
        <f t="shared" si="5"/>
        <v>insuficiente</v>
      </c>
    </row>
    <row r="24" spans="1:20" ht="12.75" customHeight="1" x14ac:dyDescent="0.25">
      <c r="A24" s="9">
        <v>20</v>
      </c>
      <c r="B24" s="27" t="s">
        <v>54</v>
      </c>
      <c r="C24" s="27" t="s">
        <v>53</v>
      </c>
      <c r="D24" s="22"/>
      <c r="E24" s="3"/>
      <c r="F24" s="3"/>
      <c r="G24" s="3"/>
      <c r="H24" s="3"/>
      <c r="I24" s="3"/>
      <c r="J24" s="3"/>
      <c r="K24" s="3"/>
      <c r="L24" s="13">
        <f t="shared" si="1"/>
        <v>0</v>
      </c>
      <c r="M24" s="10"/>
      <c r="N24" s="3"/>
      <c r="O24" s="13">
        <f t="shared" si="2"/>
        <v>0</v>
      </c>
      <c r="P24" s="10"/>
      <c r="Q24" s="13">
        <f t="shared" si="3"/>
        <v>0</v>
      </c>
      <c r="R24" s="16">
        <f t="shared" si="4"/>
        <v>0</v>
      </c>
      <c r="S24" s="31" t="str">
        <f t="shared" si="0"/>
        <v>PERDIO</v>
      </c>
      <c r="T24" s="30" t="str">
        <f t="shared" si="5"/>
        <v>insuficiente</v>
      </c>
    </row>
    <row r="25" spans="1:20" ht="12.75" customHeight="1" x14ac:dyDescent="0.25">
      <c r="A25" s="9">
        <v>21</v>
      </c>
      <c r="B25" s="27" t="s">
        <v>55</v>
      </c>
      <c r="C25" s="27" t="s">
        <v>10</v>
      </c>
      <c r="D25" s="22"/>
      <c r="E25" s="3"/>
      <c r="F25" s="3"/>
      <c r="G25" s="3"/>
      <c r="H25" s="3"/>
      <c r="I25" s="3"/>
      <c r="J25" s="3"/>
      <c r="K25" s="3"/>
      <c r="L25" s="13">
        <f t="shared" si="1"/>
        <v>0</v>
      </c>
      <c r="M25" s="10"/>
      <c r="N25" s="3"/>
      <c r="O25" s="13">
        <f t="shared" si="2"/>
        <v>0</v>
      </c>
      <c r="P25" s="10"/>
      <c r="Q25" s="13">
        <f t="shared" si="3"/>
        <v>0</v>
      </c>
      <c r="R25" s="16">
        <f t="shared" si="4"/>
        <v>0</v>
      </c>
      <c r="S25" s="31" t="str">
        <f t="shared" si="0"/>
        <v>PERDIO</v>
      </c>
      <c r="T25" s="30" t="str">
        <f t="shared" si="5"/>
        <v>insuficiente</v>
      </c>
    </row>
    <row r="26" spans="1:20" ht="12.75" customHeight="1" x14ac:dyDescent="0.25">
      <c r="A26" s="9">
        <v>22</v>
      </c>
      <c r="B26" s="27" t="s">
        <v>56</v>
      </c>
      <c r="C26" s="27" t="s">
        <v>17</v>
      </c>
      <c r="D26" s="22"/>
      <c r="E26" s="3"/>
      <c r="F26" s="3"/>
      <c r="G26" s="3"/>
      <c r="H26" s="3"/>
      <c r="I26" s="3"/>
      <c r="J26" s="3"/>
      <c r="K26" s="3"/>
      <c r="L26" s="13">
        <f t="shared" si="1"/>
        <v>0</v>
      </c>
      <c r="M26" s="10"/>
      <c r="N26" s="3"/>
      <c r="O26" s="13">
        <f t="shared" si="2"/>
        <v>0</v>
      </c>
      <c r="P26" s="10"/>
      <c r="Q26" s="13">
        <f t="shared" si="3"/>
        <v>0</v>
      </c>
      <c r="R26" s="16">
        <f t="shared" si="4"/>
        <v>0</v>
      </c>
      <c r="S26" s="31" t="str">
        <f t="shared" si="0"/>
        <v>PERDIO</v>
      </c>
      <c r="T26" s="30" t="str">
        <f t="shared" si="5"/>
        <v>insuficiente</v>
      </c>
    </row>
    <row r="27" spans="1:20" ht="12.75" customHeight="1" x14ac:dyDescent="0.25">
      <c r="A27" s="9">
        <v>23</v>
      </c>
      <c r="B27" s="23" t="s">
        <v>57</v>
      </c>
      <c r="C27" s="23" t="s">
        <v>58</v>
      </c>
      <c r="D27" s="22"/>
      <c r="E27" s="3"/>
      <c r="F27" s="3"/>
      <c r="G27" s="3"/>
      <c r="H27" s="3"/>
      <c r="I27" s="3"/>
      <c r="J27" s="3"/>
      <c r="K27" s="3"/>
      <c r="L27" s="13">
        <f t="shared" si="1"/>
        <v>0</v>
      </c>
      <c r="M27" s="10"/>
      <c r="N27" s="3"/>
      <c r="O27" s="13">
        <f t="shared" si="2"/>
        <v>0</v>
      </c>
      <c r="P27" s="10"/>
      <c r="Q27" s="13">
        <f t="shared" si="3"/>
        <v>0</v>
      </c>
      <c r="R27" s="16">
        <f t="shared" si="4"/>
        <v>0</v>
      </c>
      <c r="S27" s="31" t="str">
        <f t="shared" si="0"/>
        <v>PERDIO</v>
      </c>
      <c r="T27" s="30" t="str">
        <f t="shared" si="5"/>
        <v>insuficiente</v>
      </c>
    </row>
    <row r="28" spans="1:20" ht="12.75" customHeight="1" x14ac:dyDescent="0.25">
      <c r="A28" s="9">
        <v>24</v>
      </c>
      <c r="B28" s="27" t="s">
        <v>59</v>
      </c>
      <c r="C28" s="27" t="s">
        <v>23</v>
      </c>
      <c r="D28" s="22"/>
      <c r="E28" s="3"/>
      <c r="F28" s="3"/>
      <c r="G28" s="3"/>
      <c r="H28" s="3"/>
      <c r="I28" s="3"/>
      <c r="J28" s="3"/>
      <c r="K28" s="3"/>
      <c r="L28" s="13">
        <f t="shared" si="1"/>
        <v>0</v>
      </c>
      <c r="M28" s="10"/>
      <c r="N28" s="3"/>
      <c r="O28" s="13">
        <f t="shared" si="2"/>
        <v>0</v>
      </c>
      <c r="P28" s="10"/>
      <c r="Q28" s="13">
        <f t="shared" si="3"/>
        <v>0</v>
      </c>
      <c r="R28" s="16">
        <f t="shared" si="4"/>
        <v>0</v>
      </c>
      <c r="S28" s="31" t="str">
        <f t="shared" si="0"/>
        <v>PERDIO</v>
      </c>
      <c r="T28" s="30" t="str">
        <f t="shared" si="5"/>
        <v>insuficiente</v>
      </c>
    </row>
    <row r="29" spans="1:20" ht="12.75" customHeight="1" x14ac:dyDescent="0.25">
      <c r="A29" s="9">
        <v>25</v>
      </c>
      <c r="B29" s="27" t="s">
        <v>60</v>
      </c>
      <c r="C29" s="27" t="s">
        <v>19</v>
      </c>
      <c r="D29" s="22"/>
      <c r="E29" s="3"/>
      <c r="F29" s="3"/>
      <c r="G29" s="3"/>
      <c r="H29" s="3"/>
      <c r="I29" s="3"/>
      <c r="J29" s="3"/>
      <c r="K29" s="3"/>
      <c r="L29" s="13">
        <f t="shared" si="1"/>
        <v>0</v>
      </c>
      <c r="M29" s="10"/>
      <c r="N29" s="3"/>
      <c r="O29" s="13">
        <f t="shared" si="2"/>
        <v>0</v>
      </c>
      <c r="P29" s="10"/>
      <c r="Q29" s="13">
        <f t="shared" si="3"/>
        <v>0</v>
      </c>
      <c r="R29" s="16">
        <f t="shared" si="4"/>
        <v>0</v>
      </c>
      <c r="S29" s="31" t="str">
        <f t="shared" si="0"/>
        <v>PERDIO</v>
      </c>
      <c r="T29" s="30" t="str">
        <f t="shared" si="5"/>
        <v>insuficiente</v>
      </c>
    </row>
    <row r="30" spans="1:20" ht="12.75" customHeight="1" x14ac:dyDescent="0.25">
      <c r="A30" s="9">
        <v>26</v>
      </c>
      <c r="B30" s="23" t="s">
        <v>61</v>
      </c>
      <c r="C30" s="23" t="s">
        <v>62</v>
      </c>
      <c r="D30" s="22"/>
      <c r="E30" s="3"/>
      <c r="F30" s="3"/>
      <c r="G30" s="3"/>
      <c r="H30" s="3"/>
      <c r="I30" s="3"/>
      <c r="J30" s="3"/>
      <c r="K30" s="3"/>
      <c r="L30" s="13">
        <f t="shared" si="1"/>
        <v>0</v>
      </c>
      <c r="M30" s="10"/>
      <c r="N30" s="3"/>
      <c r="O30" s="13">
        <f t="shared" si="2"/>
        <v>0</v>
      </c>
      <c r="P30" s="10"/>
      <c r="Q30" s="13">
        <f t="shared" si="3"/>
        <v>0</v>
      </c>
      <c r="R30" s="16">
        <f t="shared" si="4"/>
        <v>0</v>
      </c>
      <c r="S30" s="31" t="str">
        <f t="shared" si="0"/>
        <v>PERDIO</v>
      </c>
      <c r="T30" s="30" t="str">
        <f t="shared" si="5"/>
        <v>insuficiente</v>
      </c>
    </row>
    <row r="31" spans="1:20" ht="12.75" customHeight="1" x14ac:dyDescent="0.25">
      <c r="A31" s="9">
        <v>27</v>
      </c>
      <c r="B31" s="27" t="s">
        <v>63</v>
      </c>
      <c r="C31" s="27" t="s">
        <v>14</v>
      </c>
      <c r="D31" s="22"/>
      <c r="E31" s="3"/>
      <c r="F31" s="3"/>
      <c r="G31" s="3"/>
      <c r="H31" s="3"/>
      <c r="I31" s="3"/>
      <c r="J31" s="3"/>
      <c r="K31" s="3"/>
      <c r="L31" s="13">
        <f t="shared" si="1"/>
        <v>0</v>
      </c>
      <c r="M31" s="10"/>
      <c r="N31" s="3"/>
      <c r="O31" s="13">
        <f t="shared" si="2"/>
        <v>0</v>
      </c>
      <c r="P31" s="10"/>
      <c r="Q31" s="13">
        <f t="shared" si="3"/>
        <v>0</v>
      </c>
      <c r="R31" s="16">
        <f t="shared" si="4"/>
        <v>0</v>
      </c>
      <c r="S31" s="31" t="str">
        <f t="shared" si="0"/>
        <v>PERDIO</v>
      </c>
      <c r="T31" s="30" t="str">
        <f t="shared" si="5"/>
        <v>insuficiente</v>
      </c>
    </row>
    <row r="32" spans="1:20" ht="12.75" customHeight="1" x14ac:dyDescent="0.25">
      <c r="A32" s="9">
        <v>28</v>
      </c>
      <c r="B32" s="23" t="s">
        <v>64</v>
      </c>
      <c r="C32" s="23" t="s">
        <v>13</v>
      </c>
      <c r="D32" s="22"/>
      <c r="E32" s="3"/>
      <c r="F32" s="3"/>
      <c r="G32" s="3"/>
      <c r="H32" s="3"/>
      <c r="I32" s="3"/>
      <c r="J32" s="3"/>
      <c r="K32" s="3"/>
      <c r="L32" s="13">
        <f t="shared" si="1"/>
        <v>0</v>
      </c>
      <c r="M32" s="10"/>
      <c r="N32" s="3"/>
      <c r="O32" s="13">
        <f t="shared" si="2"/>
        <v>0</v>
      </c>
      <c r="P32" s="10"/>
      <c r="Q32" s="13">
        <f t="shared" si="3"/>
        <v>0</v>
      </c>
      <c r="R32" s="16">
        <f t="shared" si="4"/>
        <v>0</v>
      </c>
      <c r="S32" s="31" t="str">
        <f t="shared" si="0"/>
        <v>PERDIO</v>
      </c>
      <c r="T32" s="30" t="str">
        <f t="shared" si="5"/>
        <v>insuficiente</v>
      </c>
    </row>
    <row r="33" spans="1:20" ht="12.75" customHeight="1" x14ac:dyDescent="0.25">
      <c r="A33" s="9">
        <v>29</v>
      </c>
      <c r="B33" s="27" t="s">
        <v>65</v>
      </c>
      <c r="C33" s="27" t="s">
        <v>14</v>
      </c>
      <c r="D33" s="22"/>
      <c r="E33" s="3"/>
      <c r="F33" s="3"/>
      <c r="G33" s="3"/>
      <c r="H33" s="3"/>
      <c r="I33" s="3"/>
      <c r="J33" s="3"/>
      <c r="K33" s="3"/>
      <c r="L33" s="13">
        <f t="shared" si="1"/>
        <v>0</v>
      </c>
      <c r="M33" s="10"/>
      <c r="N33" s="3"/>
      <c r="O33" s="13">
        <f t="shared" si="2"/>
        <v>0</v>
      </c>
      <c r="P33" s="10"/>
      <c r="Q33" s="13">
        <f t="shared" si="3"/>
        <v>0</v>
      </c>
      <c r="R33" s="16">
        <f t="shared" si="4"/>
        <v>0</v>
      </c>
      <c r="S33" s="31" t="str">
        <f t="shared" si="0"/>
        <v>PERDIO</v>
      </c>
      <c r="T33" s="30" t="str">
        <f t="shared" si="5"/>
        <v>insuficiente</v>
      </c>
    </row>
    <row r="34" spans="1:20" ht="12.75" customHeight="1" x14ac:dyDescent="0.25">
      <c r="A34" s="9">
        <v>30</v>
      </c>
      <c r="B34" s="23" t="s">
        <v>66</v>
      </c>
      <c r="C34" s="23" t="s">
        <v>67</v>
      </c>
      <c r="D34" s="22"/>
      <c r="E34" s="3"/>
      <c r="F34" s="3"/>
      <c r="G34" s="3"/>
      <c r="H34" s="3"/>
      <c r="I34" s="3"/>
      <c r="J34" s="3"/>
      <c r="K34" s="3"/>
      <c r="L34" s="13">
        <f t="shared" si="1"/>
        <v>0</v>
      </c>
      <c r="M34" s="10"/>
      <c r="N34" s="3"/>
      <c r="O34" s="13">
        <f t="shared" si="2"/>
        <v>0</v>
      </c>
      <c r="P34" s="10"/>
      <c r="Q34" s="13">
        <f t="shared" si="3"/>
        <v>0</v>
      </c>
      <c r="R34" s="16">
        <f t="shared" si="4"/>
        <v>0</v>
      </c>
      <c r="S34" s="31" t="str">
        <f t="shared" si="0"/>
        <v>PERDIO</v>
      </c>
      <c r="T34" s="30" t="str">
        <f t="shared" si="5"/>
        <v>insuficiente</v>
      </c>
    </row>
    <row r="35" spans="1:20" ht="12.75" customHeight="1" x14ac:dyDescent="0.25">
      <c r="A35" s="9">
        <v>31</v>
      </c>
      <c r="B35" s="27" t="s">
        <v>68</v>
      </c>
      <c r="C35" s="27" t="s">
        <v>69</v>
      </c>
      <c r="D35" s="22"/>
      <c r="E35" s="3"/>
      <c r="F35" s="3"/>
      <c r="G35" s="3"/>
      <c r="H35" s="3"/>
      <c r="I35" s="3"/>
      <c r="J35" s="3"/>
      <c r="K35" s="3"/>
      <c r="L35" s="13">
        <f t="shared" si="1"/>
        <v>0</v>
      </c>
      <c r="M35" s="10"/>
      <c r="N35" s="3"/>
      <c r="O35" s="13">
        <f t="shared" si="2"/>
        <v>0</v>
      </c>
      <c r="P35" s="10"/>
      <c r="Q35" s="13">
        <f t="shared" si="3"/>
        <v>0</v>
      </c>
      <c r="R35" s="16">
        <f t="shared" si="4"/>
        <v>0</v>
      </c>
      <c r="S35" s="31" t="str">
        <f t="shared" si="0"/>
        <v>PERDIO</v>
      </c>
      <c r="T35" s="30" t="str">
        <f t="shared" si="5"/>
        <v>insuficiente</v>
      </c>
    </row>
    <row r="36" spans="1:20" ht="12.75" customHeight="1" x14ac:dyDescent="0.25">
      <c r="A36" s="9">
        <v>32</v>
      </c>
      <c r="B36" s="27" t="s">
        <v>70</v>
      </c>
      <c r="C36" s="27" t="s">
        <v>9</v>
      </c>
      <c r="D36" s="22"/>
      <c r="E36" s="3"/>
      <c r="F36" s="3"/>
      <c r="G36" s="3"/>
      <c r="H36" s="3"/>
      <c r="I36" s="3"/>
      <c r="J36" s="3"/>
      <c r="K36" s="3"/>
      <c r="L36" s="13">
        <f t="shared" si="1"/>
        <v>0</v>
      </c>
      <c r="M36" s="10"/>
      <c r="N36" s="3"/>
      <c r="O36" s="13">
        <f t="shared" si="2"/>
        <v>0</v>
      </c>
      <c r="P36" s="10"/>
      <c r="Q36" s="13">
        <f t="shared" si="3"/>
        <v>0</v>
      </c>
      <c r="R36" s="16">
        <f t="shared" si="4"/>
        <v>0</v>
      </c>
      <c r="S36" s="31" t="str">
        <f t="shared" si="0"/>
        <v>PERDIO</v>
      </c>
      <c r="T36" s="30" t="str">
        <f t="shared" si="5"/>
        <v>insuficiente</v>
      </c>
    </row>
    <row r="37" spans="1:20" ht="12.75" customHeight="1" x14ac:dyDescent="0.25">
      <c r="A37" s="9">
        <v>33</v>
      </c>
      <c r="B37" s="27" t="s">
        <v>71</v>
      </c>
      <c r="C37" s="27" t="s">
        <v>24</v>
      </c>
      <c r="D37" s="22"/>
      <c r="E37" s="3"/>
      <c r="F37" s="3"/>
      <c r="G37" s="3"/>
      <c r="H37" s="3"/>
      <c r="I37" s="3"/>
      <c r="J37" s="3"/>
      <c r="K37" s="3"/>
      <c r="L37" s="13">
        <f t="shared" si="1"/>
        <v>0</v>
      </c>
      <c r="M37" s="10"/>
      <c r="N37" s="3"/>
      <c r="O37" s="13">
        <f t="shared" si="2"/>
        <v>0</v>
      </c>
      <c r="P37" s="10"/>
      <c r="Q37" s="13">
        <f t="shared" si="3"/>
        <v>0</v>
      </c>
      <c r="R37" s="16">
        <f t="shared" si="4"/>
        <v>0</v>
      </c>
      <c r="S37" s="31" t="str">
        <f t="shared" si="0"/>
        <v>PERDIO</v>
      </c>
      <c r="T37" s="30" t="str">
        <f t="shared" si="5"/>
        <v>insuficiente</v>
      </c>
    </row>
    <row r="38" spans="1:20" ht="12.75" customHeight="1" x14ac:dyDescent="0.25">
      <c r="A38" s="9">
        <v>34</v>
      </c>
      <c r="B38" s="23" t="s">
        <v>72</v>
      </c>
      <c r="C38" s="23" t="s">
        <v>73</v>
      </c>
      <c r="D38" s="22"/>
      <c r="E38" s="3"/>
      <c r="F38" s="3"/>
      <c r="G38" s="3"/>
      <c r="H38" s="3"/>
      <c r="I38" s="3"/>
      <c r="J38" s="3"/>
      <c r="K38" s="3"/>
      <c r="L38" s="13">
        <f t="shared" si="1"/>
        <v>0</v>
      </c>
      <c r="M38" s="10"/>
      <c r="N38" s="3"/>
      <c r="O38" s="13">
        <f t="shared" si="2"/>
        <v>0</v>
      </c>
      <c r="P38" s="10"/>
      <c r="Q38" s="13">
        <f t="shared" si="3"/>
        <v>0</v>
      </c>
      <c r="R38" s="16">
        <f t="shared" si="4"/>
        <v>0</v>
      </c>
      <c r="S38" s="31" t="str">
        <f t="shared" si="0"/>
        <v>PERDIO</v>
      </c>
      <c r="T38" s="30" t="str">
        <f t="shared" si="5"/>
        <v>insuficiente</v>
      </c>
    </row>
    <row r="39" spans="1:20" ht="12.75" customHeight="1" x14ac:dyDescent="0.25">
      <c r="A39" s="9">
        <v>35</v>
      </c>
      <c r="B39" s="23" t="s">
        <v>74</v>
      </c>
      <c r="C39" s="23" t="s">
        <v>75</v>
      </c>
      <c r="D39" s="22"/>
      <c r="E39" s="3"/>
      <c r="F39" s="3"/>
      <c r="G39" s="3"/>
      <c r="H39" s="3"/>
      <c r="I39" s="3"/>
      <c r="J39" s="3"/>
      <c r="K39" s="3"/>
      <c r="L39" s="13">
        <f t="shared" si="1"/>
        <v>0</v>
      </c>
      <c r="M39" s="10"/>
      <c r="N39" s="3"/>
      <c r="O39" s="13">
        <f t="shared" si="2"/>
        <v>0</v>
      </c>
      <c r="P39" s="10"/>
      <c r="Q39" s="13">
        <f t="shared" si="3"/>
        <v>0</v>
      </c>
      <c r="R39" s="16">
        <f t="shared" si="4"/>
        <v>0</v>
      </c>
      <c r="S39" s="31" t="str">
        <f t="shared" si="0"/>
        <v>PERDIO</v>
      </c>
      <c r="T39" s="30" t="str">
        <f t="shared" si="5"/>
        <v>insuficiente</v>
      </c>
    </row>
    <row r="40" spans="1:20" ht="12.75" customHeight="1" x14ac:dyDescent="0.25">
      <c r="A40" s="9">
        <v>36</v>
      </c>
      <c r="B40" s="23" t="s">
        <v>76</v>
      </c>
      <c r="C40" s="23" t="s">
        <v>77</v>
      </c>
      <c r="D40" s="22"/>
      <c r="E40" s="3"/>
      <c r="F40" s="3"/>
      <c r="G40" s="3"/>
      <c r="H40" s="3"/>
      <c r="I40" s="3"/>
      <c r="J40" s="3"/>
      <c r="K40" s="3"/>
      <c r="L40" s="13">
        <f t="shared" si="1"/>
        <v>0</v>
      </c>
      <c r="M40" s="10"/>
      <c r="N40" s="3"/>
      <c r="O40" s="13">
        <f t="shared" si="2"/>
        <v>0</v>
      </c>
      <c r="P40" s="10"/>
      <c r="Q40" s="13">
        <f t="shared" si="3"/>
        <v>0</v>
      </c>
      <c r="R40" s="16">
        <f t="shared" si="4"/>
        <v>0</v>
      </c>
      <c r="S40" s="31" t="str">
        <f t="shared" si="0"/>
        <v>PERDIO</v>
      </c>
      <c r="T40" s="30" t="str">
        <f t="shared" si="5"/>
        <v>insuficiente</v>
      </c>
    </row>
    <row r="41" spans="1:20" ht="12.75" customHeight="1" x14ac:dyDescent="0.25">
      <c r="A41" s="9">
        <v>37</v>
      </c>
      <c r="B41" s="27" t="s">
        <v>78</v>
      </c>
      <c r="C41" s="27" t="s">
        <v>12</v>
      </c>
      <c r="D41" s="22"/>
      <c r="E41" s="3"/>
      <c r="F41" s="3"/>
      <c r="G41" s="3"/>
      <c r="H41" s="3"/>
      <c r="I41" s="3"/>
      <c r="J41" s="3"/>
      <c r="K41" s="3"/>
      <c r="L41" s="13">
        <f t="shared" si="1"/>
        <v>0</v>
      </c>
      <c r="M41" s="10"/>
      <c r="N41" s="3"/>
      <c r="O41" s="13">
        <f t="shared" si="2"/>
        <v>0</v>
      </c>
      <c r="P41" s="10"/>
      <c r="Q41" s="13">
        <f t="shared" si="3"/>
        <v>0</v>
      </c>
      <c r="R41" s="16">
        <f t="shared" si="4"/>
        <v>0</v>
      </c>
      <c r="S41" s="31" t="str">
        <f t="shared" si="0"/>
        <v>PERDIO</v>
      </c>
      <c r="T41" s="30" t="str">
        <f t="shared" si="5"/>
        <v>insuficiente</v>
      </c>
    </row>
    <row r="42" spans="1:20" ht="12.75" customHeight="1" x14ac:dyDescent="0.25">
      <c r="A42" s="9">
        <v>38</v>
      </c>
      <c r="B42" s="26"/>
      <c r="C42" s="26"/>
      <c r="D42" s="22"/>
      <c r="E42" s="3"/>
      <c r="F42" s="3"/>
      <c r="G42" s="3"/>
      <c r="H42" s="3"/>
      <c r="I42" s="3"/>
      <c r="J42" s="3"/>
      <c r="K42" s="3"/>
      <c r="L42" s="13"/>
      <c r="M42" s="10"/>
      <c r="N42" s="3"/>
      <c r="O42" s="13"/>
      <c r="P42" s="10"/>
      <c r="Q42" s="13"/>
      <c r="R42" s="16"/>
      <c r="S42" s="36"/>
      <c r="T42" s="35"/>
    </row>
    <row r="43" spans="1:20" ht="12.75" customHeight="1" x14ac:dyDescent="0.25">
      <c r="A43" s="9">
        <v>47</v>
      </c>
      <c r="B43" s="24"/>
      <c r="C43" s="24"/>
      <c r="D43" s="22"/>
      <c r="E43" s="3"/>
      <c r="F43" s="3"/>
      <c r="G43" s="3"/>
      <c r="H43" s="3"/>
      <c r="I43" s="3"/>
      <c r="J43" s="3"/>
      <c r="K43" s="3"/>
      <c r="L43" s="13"/>
      <c r="M43" s="10"/>
      <c r="N43" s="3"/>
      <c r="O43" s="13"/>
      <c r="P43" s="10"/>
      <c r="Q43" s="13"/>
      <c r="R43" s="16"/>
      <c r="S43" s="36"/>
      <c r="T43" s="35"/>
    </row>
    <row r="44" spans="1:20" ht="12.75" customHeight="1" x14ac:dyDescent="0.25">
      <c r="A44" s="20">
        <v>48</v>
      </c>
      <c r="B44" s="24"/>
      <c r="C44" s="24"/>
      <c r="D44" s="22"/>
      <c r="E44" s="3"/>
      <c r="F44" s="3"/>
      <c r="G44" s="3"/>
      <c r="H44" s="3"/>
      <c r="I44" s="3"/>
      <c r="J44" s="3"/>
      <c r="K44" s="3"/>
      <c r="L44" s="13"/>
      <c r="M44" s="10"/>
      <c r="N44" s="3"/>
      <c r="O44" s="13"/>
      <c r="P44" s="10"/>
      <c r="Q44" s="13"/>
      <c r="R44" s="16"/>
      <c r="S44" s="36"/>
      <c r="T44" s="35"/>
    </row>
    <row r="45" spans="1:20" ht="16.5" x14ac:dyDescent="0.25">
      <c r="A45" s="20">
        <v>49</v>
      </c>
      <c r="B45" s="18"/>
      <c r="C45" s="10"/>
      <c r="D45" s="3"/>
      <c r="E45" s="3"/>
      <c r="F45" s="3"/>
      <c r="G45" s="3"/>
      <c r="H45" s="3"/>
      <c r="I45" s="3"/>
      <c r="J45" s="3"/>
      <c r="K45" s="3"/>
      <c r="L45" s="13"/>
      <c r="M45" s="10"/>
      <c r="N45" s="3"/>
      <c r="O45" s="13"/>
      <c r="P45" s="10"/>
      <c r="Q45" s="13"/>
      <c r="R45" s="16"/>
      <c r="S45" s="36"/>
      <c r="T45" s="35"/>
    </row>
    <row r="46" spans="1:20" ht="17.25" thickBot="1" x14ac:dyDescent="0.3">
      <c r="A46" s="21">
        <v>50</v>
      </c>
      <c r="B46" s="19"/>
      <c r="C46" s="11"/>
      <c r="D46" s="12"/>
      <c r="E46" s="12"/>
      <c r="F46" s="12"/>
      <c r="G46" s="12"/>
      <c r="H46" s="12"/>
      <c r="I46" s="12"/>
      <c r="J46" s="12"/>
      <c r="K46" s="12"/>
      <c r="L46" s="14"/>
      <c r="M46" s="11"/>
      <c r="N46" s="12"/>
      <c r="O46" s="14"/>
      <c r="P46" s="11"/>
      <c r="Q46" s="14"/>
      <c r="R46" s="17"/>
      <c r="S46" s="37"/>
      <c r="T46" s="35"/>
    </row>
    <row r="49" spans="19:20" x14ac:dyDescent="0.25">
      <c r="S49" s="33" t="s">
        <v>82</v>
      </c>
      <c r="T49" s="33" t="s">
        <v>83</v>
      </c>
    </row>
    <row r="50" spans="19:20" x14ac:dyDescent="0.25">
      <c r="S50" s="34" t="s">
        <v>80</v>
      </c>
      <c r="T50" s="28">
        <f>COUNTIF(R5:R41,"&gt;=3,0")</f>
        <v>0</v>
      </c>
    </row>
    <row r="51" spans="19:20" x14ac:dyDescent="0.25">
      <c r="S51" s="34" t="s">
        <v>81</v>
      </c>
      <c r="T51" s="28">
        <f>COUNTIF(R6:R42,"&lt;=2,9")</f>
        <v>36</v>
      </c>
    </row>
  </sheetData>
  <mergeCells count="5">
    <mergeCell ref="B2:H2"/>
    <mergeCell ref="A3:S3"/>
    <mergeCell ref="C4:L4"/>
    <mergeCell ref="M4:O4"/>
    <mergeCell ref="P4:Q4"/>
  </mergeCells>
  <phoneticPr fontId="0" type="noConversion"/>
  <pageMargins left="0.23622047244094491" right="0.23622047244094491" top="0.35" bottom="0.46" header="0.12" footer="0.31496062992125984"/>
  <pageSetup orientation="portrait" horizontalDpi="4294967293" r:id="rId1"/>
  <headerFooter>
    <oddHeader>&amp;CINSTITUCIÓN EDUCATIVA NORMAL SUPERIOR DE ENVIGADO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11ºA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2010-04-10T22:04:43Z</cp:lastPrinted>
  <dcterms:created xsi:type="dcterms:W3CDTF">2010-04-10T19:00:19Z</dcterms:created>
  <dcterms:modified xsi:type="dcterms:W3CDTF">2013-04-05T16:31:20Z</dcterms:modified>
</cp:coreProperties>
</file>